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7392" activeTab="1"/>
  </bookViews>
  <sheets>
    <sheet name="Без вывозки" sheetId="6" r:id="rId1"/>
    <sheet name="С вывозкой" sheetId="7" r:id="rId2"/>
  </sheets>
  <definedNames>
    <definedName name="_xlnm.Print_Area" localSheetId="0">'Без вывозки'!$A$1:$G$36</definedName>
    <definedName name="_xlnm.Print_Area" localSheetId="1">'С вывозкой'!$A$1:$H$34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7" l="1"/>
  <c r="F17" i="7"/>
  <c r="G17" i="7" s="1"/>
  <c r="F32" i="7"/>
  <c r="F31" i="7"/>
  <c r="F30" i="7"/>
  <c r="F29" i="7"/>
  <c r="F28" i="7"/>
  <c r="F27" i="7"/>
  <c r="F26" i="7"/>
  <c r="F25" i="7"/>
  <c r="F24" i="7"/>
  <c r="F23" i="7"/>
  <c r="F22" i="7"/>
  <c r="F21" i="7"/>
  <c r="F19" i="7"/>
  <c r="F18" i="7"/>
  <c r="F28" i="6"/>
  <c r="G28" i="6" s="1"/>
  <c r="F35" i="6"/>
  <c r="F34" i="6"/>
  <c r="F33" i="6"/>
  <c r="F32" i="6"/>
  <c r="F31" i="6"/>
  <c r="F30" i="6"/>
  <c r="F29" i="6"/>
  <c r="F27" i="6"/>
  <c r="F26" i="6"/>
  <c r="F25" i="6"/>
  <c r="F24" i="6"/>
  <c r="F23" i="6"/>
  <c r="F22" i="6"/>
  <c r="F21" i="6"/>
  <c r="F20" i="6"/>
  <c r="F19" i="6"/>
  <c r="F18" i="6"/>
  <c r="F17" i="6"/>
  <c r="G18" i="7" l="1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5" i="6" l="1"/>
  <c r="G34" i="6"/>
  <c r="G33" i="6"/>
  <c r="G32" i="6"/>
  <c r="G31" i="6"/>
  <c r="G30" i="6"/>
  <c r="G29" i="6"/>
  <c r="G27" i="6"/>
  <c r="G26" i="6"/>
  <c r="G25" i="6"/>
  <c r="G24" i="6"/>
  <c r="G23" i="6"/>
  <c r="G22" i="6"/>
  <c r="G21" i="6"/>
  <c r="G20" i="6"/>
  <c r="G19" i="6"/>
  <c r="G18" i="6"/>
  <c r="G17" i="6"/>
</calcChain>
</file>

<file path=xl/sharedStrings.xml><?xml version="1.0" encoding="utf-8"?>
<sst xmlns="http://schemas.openxmlformats.org/spreadsheetml/2006/main" count="81" uniqueCount="28">
  <si>
    <t>УТВЕРЖДАЮ</t>
  </si>
  <si>
    <t>А.А. Ермолович</t>
  </si>
  <si>
    <t>на условиях франко-промежуточный лесосклад</t>
  </si>
  <si>
    <t>продукция</t>
  </si>
  <si>
    <t>порода</t>
  </si>
  <si>
    <t xml:space="preserve"> диаметр, см</t>
  </si>
  <si>
    <t>сорт</t>
  </si>
  <si>
    <t xml:space="preserve">биржевые котировки 
без НДС </t>
  </si>
  <si>
    <t>Цена, руб. без НДС</t>
  </si>
  <si>
    <t>сосна</t>
  </si>
  <si>
    <t>ель</t>
  </si>
  <si>
    <t>Лесоматериалы круглые</t>
  </si>
  <si>
    <t>до 13</t>
  </si>
  <si>
    <t>14-25</t>
  </si>
  <si>
    <t>A</t>
  </si>
  <si>
    <t>B</t>
  </si>
  <si>
    <t>C</t>
  </si>
  <si>
    <t>D</t>
  </si>
  <si>
    <t>Цена, руб. с НДС (20%)</t>
  </si>
  <si>
    <t xml:space="preserve">                     Директор  Молодечненского лесхоза</t>
  </si>
  <si>
    <t>для населения</t>
  </si>
  <si>
    <t>на условиях франко-нижний лесосклад</t>
  </si>
  <si>
    <r>
      <t xml:space="preserve">26 и </t>
    </r>
    <r>
      <rPr>
        <sz val="14"/>
        <rFont val="Calibri"/>
        <family val="2"/>
        <charset val="204"/>
      </rPr>
      <t>&gt;</t>
    </r>
  </si>
  <si>
    <t>26 и &gt;</t>
  </si>
  <si>
    <t>Длина лесоматериалов для хвойных до 6,5м</t>
  </si>
  <si>
    <t>С</t>
  </si>
  <si>
    <t>Реестр № 1 биржевых котировок на лесоматериалы круглые в заготовленном виде, реализуемые
 по гражданско-правовым договорам с 1 апреля по 30 июня 2021 года</t>
  </si>
  <si>
    <t>Реестр № 2 биржевых котировок на лесоматериалы круглые в заготовленном виде, реализуемые  
 по гражданско-правовым договорам с 1 апреля по 30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</si>
</sst>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8" x14ac:knownFonts="1">
    <font>
      <sz val="10"/>
      <name val="Arial Cyr"/>
      <charset val="204"/>
    </font>
    <font>
      <sz val="10"/>
      <name val="Arial Cyr"/>
      <charset val="204"/>
    </font>
    <font>
      <i/>
      <sz val="12"/>
      <name val="Arial Cyr"/>
      <charset val="204"/>
    </font>
    <font>
      <sz val="10"/>
      <name val="Arial"/>
      <family val="2"/>
      <charset val="204"/>
    </font>
    <font>
      <b/>
      <sz val="12"/>
      <color indexed="12"/>
      <name val="Arial"/>
      <family val="2"/>
      <charset val="204"/>
    </font>
    <font>
      <i/>
      <sz val="12"/>
      <color indexed="36"/>
      <name val="Arial Cyr"/>
      <charset val="204"/>
    </font>
    <font>
      <i/>
      <sz val="12"/>
      <color indexed="17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17"/>
      <name val="Arial"/>
      <family val="2"/>
      <charset val="204"/>
    </font>
    <font>
      <sz val="24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17"/>
      <name val="Arial"/>
      <family val="2"/>
      <charset val="204"/>
    </font>
    <font>
      <sz val="12"/>
      <color rgb="FF008000"/>
      <name val="Arial"/>
      <family val="2"/>
      <charset val="204"/>
    </font>
    <font>
      <b/>
      <i/>
      <u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rgb="FF00B050"/>
      <name val="Arial"/>
      <family val="2"/>
      <charset val="204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93">
    <xf numFmtId="0" fontId="0" fillId="0" borderId="0" xfId="0"/>
    <xf numFmtId="0" fontId="2" fillId="0" borderId="0" xfId="0" applyFont="1" applyFill="1" applyAlignment="1"/>
    <xf numFmtId="0" fontId="4" fillId="0" borderId="0" xfId="2" applyFont="1" applyFill="1" applyAlignment="1">
      <alignment horizontal="center"/>
    </xf>
    <xf numFmtId="0" fontId="3" fillId="0" borderId="0" xfId="2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Fill="1" applyAlignment="1">
      <alignment horizontal="right"/>
    </xf>
    <xf numFmtId="0" fontId="3" fillId="0" borderId="0" xfId="2" applyFill="1"/>
    <xf numFmtId="0" fontId="8" fillId="0" borderId="0" xfId="2" applyFont="1" applyFill="1"/>
    <xf numFmtId="0" fontId="9" fillId="0" borderId="0" xfId="2" applyFont="1" applyFill="1"/>
    <xf numFmtId="0" fontId="8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 textRotation="90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/>
    </xf>
    <xf numFmtId="0" fontId="8" fillId="0" borderId="0" xfId="2" applyFont="1"/>
    <xf numFmtId="0" fontId="9" fillId="0" borderId="0" xfId="2" applyFont="1"/>
    <xf numFmtId="0" fontId="14" fillId="0" borderId="0" xfId="2" applyFont="1" applyFill="1" applyAlignment="1">
      <alignment horizontal="center"/>
    </xf>
    <xf numFmtId="0" fontId="15" fillId="0" borderId="6" xfId="2" applyFont="1" applyFill="1" applyBorder="1" applyAlignment="1">
      <alignment horizontal="center" vertical="center" wrapText="1"/>
    </xf>
    <xf numFmtId="164" fontId="16" fillId="2" borderId="5" xfId="1" applyNumberFormat="1" applyFont="1" applyFill="1" applyBorder="1" applyAlignment="1"/>
    <xf numFmtId="164" fontId="15" fillId="0" borderId="5" xfId="1" applyNumberFormat="1" applyFont="1" applyFill="1" applyBorder="1" applyAlignment="1"/>
    <xf numFmtId="164" fontId="15" fillId="0" borderId="11" xfId="1" applyNumberFormat="1" applyFont="1" applyFill="1" applyBorder="1" applyAlignment="1"/>
    <xf numFmtId="0" fontId="15" fillId="0" borderId="12" xfId="2" applyFont="1" applyFill="1" applyBorder="1" applyAlignment="1">
      <alignment horizontal="center" vertical="center" wrapText="1"/>
    </xf>
    <xf numFmtId="164" fontId="16" fillId="2" borderId="14" xfId="1" applyNumberFormat="1" applyFont="1" applyFill="1" applyBorder="1" applyAlignment="1"/>
    <xf numFmtId="164" fontId="15" fillId="0" borderId="14" xfId="1" applyNumberFormat="1" applyFont="1" applyFill="1" applyBorder="1" applyAlignment="1"/>
    <xf numFmtId="164" fontId="15" fillId="0" borderId="13" xfId="1" applyNumberFormat="1" applyFont="1" applyFill="1" applyBorder="1" applyAlignment="1"/>
    <xf numFmtId="0" fontId="15" fillId="0" borderId="16" xfId="2" applyFont="1" applyFill="1" applyBorder="1" applyAlignment="1">
      <alignment horizontal="center" vertical="center" wrapText="1"/>
    </xf>
    <xf numFmtId="164" fontId="16" fillId="2" borderId="16" xfId="1" applyNumberFormat="1" applyFont="1" applyFill="1" applyBorder="1" applyAlignment="1"/>
    <xf numFmtId="164" fontId="15" fillId="0" borderId="16" xfId="1" applyNumberFormat="1" applyFont="1" applyFill="1" applyBorder="1" applyAlignment="1"/>
    <xf numFmtId="164" fontId="15" fillId="0" borderId="17" xfId="1" applyNumberFormat="1" applyFont="1" applyFill="1" applyBorder="1" applyAlignment="1"/>
    <xf numFmtId="164" fontId="16" fillId="2" borderId="6" xfId="1" applyNumberFormat="1" applyFont="1" applyFill="1" applyBorder="1" applyAlignment="1"/>
    <xf numFmtId="164" fontId="15" fillId="0" borderId="6" xfId="1" applyNumberFormat="1" applyFont="1" applyFill="1" applyBorder="1" applyAlignment="1"/>
    <xf numFmtId="0" fontId="15" fillId="0" borderId="9" xfId="2" applyFont="1" applyFill="1" applyBorder="1" applyAlignment="1">
      <alignment horizontal="center" vertical="center" wrapText="1"/>
    </xf>
    <xf numFmtId="164" fontId="16" fillId="2" borderId="9" xfId="1" applyNumberFormat="1" applyFont="1" applyFill="1" applyBorder="1" applyAlignment="1"/>
    <xf numFmtId="164" fontId="15" fillId="0" borderId="9" xfId="1" applyNumberFormat="1" applyFont="1" applyFill="1" applyBorder="1" applyAlignment="1"/>
    <xf numFmtId="164" fontId="15" fillId="0" borderId="18" xfId="1" applyNumberFormat="1" applyFont="1" applyFill="1" applyBorder="1" applyAlignment="1"/>
    <xf numFmtId="164" fontId="16" fillId="2" borderId="12" xfId="1" applyNumberFormat="1" applyFont="1" applyFill="1" applyBorder="1" applyAlignment="1"/>
    <xf numFmtId="164" fontId="15" fillId="0" borderId="12" xfId="1" applyNumberFormat="1" applyFont="1" applyFill="1" applyBorder="1" applyAlignment="1"/>
    <xf numFmtId="164" fontId="16" fillId="2" borderId="15" xfId="1" applyNumberFormat="1" applyFont="1" applyFill="1" applyBorder="1" applyAlignment="1"/>
    <xf numFmtId="164" fontId="16" fillId="2" borderId="8" xfId="1" applyNumberFormat="1" applyFont="1" applyFill="1" applyBorder="1" applyAlignment="1"/>
    <xf numFmtId="49" fontId="15" fillId="0" borderId="14" xfId="2" applyNumberFormat="1" applyFont="1" applyFill="1" applyBorder="1" applyAlignment="1">
      <alignment horizontal="center" vertical="center"/>
    </xf>
    <xf numFmtId="49" fontId="15" fillId="0" borderId="26" xfId="2" applyNumberFormat="1" applyFont="1" applyFill="1" applyBorder="1" applyAlignment="1">
      <alignment horizontal="center" vertical="center"/>
    </xf>
    <xf numFmtId="0" fontId="15" fillId="0" borderId="27" xfId="2" applyFont="1" applyFill="1" applyBorder="1" applyAlignment="1">
      <alignment horizontal="center" vertical="center" wrapText="1"/>
    </xf>
    <xf numFmtId="164" fontId="16" fillId="2" borderId="26" xfId="1" applyNumberFormat="1" applyFont="1" applyFill="1" applyBorder="1" applyAlignment="1"/>
    <xf numFmtId="164" fontId="15" fillId="0" borderId="27" xfId="1" applyNumberFormat="1" applyFont="1" applyFill="1" applyBorder="1" applyAlignment="1"/>
    <xf numFmtId="164" fontId="15" fillId="0" borderId="25" xfId="1" applyNumberFormat="1" applyFont="1" applyFill="1" applyBorder="1" applyAlignment="1"/>
    <xf numFmtId="0" fontId="15" fillId="0" borderId="6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2" applyFont="1" applyFill="1" applyAlignment="1">
      <alignment horizontal="center" wrapText="1"/>
    </xf>
    <xf numFmtId="0" fontId="7" fillId="0" borderId="0" xfId="2" applyFont="1" applyFill="1" applyAlignment="1">
      <alignment horizontal="center"/>
    </xf>
    <xf numFmtId="0" fontId="14" fillId="0" borderId="0" xfId="2" applyFont="1" applyFill="1" applyAlignment="1">
      <alignment horizontal="center"/>
    </xf>
    <xf numFmtId="0" fontId="7" fillId="0" borderId="3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10" fillId="0" borderId="22" xfId="2" applyFont="1" applyFill="1" applyBorder="1" applyAlignment="1">
      <alignment horizontal="center" vertical="center" textRotation="90" wrapText="1"/>
    </xf>
    <xf numFmtId="0" fontId="10" fillId="0" borderId="23" xfId="2" applyFont="1" applyFill="1" applyBorder="1" applyAlignment="1">
      <alignment horizontal="center" vertical="center" textRotation="90" wrapText="1"/>
    </xf>
    <xf numFmtId="0" fontId="10" fillId="0" borderId="24" xfId="2" applyFont="1" applyFill="1" applyBorder="1" applyAlignment="1">
      <alignment horizontal="center" vertical="center" textRotation="90" wrapText="1"/>
    </xf>
    <xf numFmtId="0" fontId="8" fillId="0" borderId="20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49" fontId="15" fillId="0" borderId="5" xfId="2" applyNumberFormat="1" applyFont="1" applyFill="1" applyBorder="1" applyAlignment="1">
      <alignment horizontal="center" vertical="center"/>
    </xf>
    <xf numFmtId="49" fontId="15" fillId="0" borderId="14" xfId="2" applyNumberFormat="1" applyFont="1" applyFill="1" applyBorder="1" applyAlignment="1">
      <alignment horizontal="center" vertical="center"/>
    </xf>
    <xf numFmtId="0" fontId="15" fillId="0" borderId="16" xfId="2" applyFont="1" applyFill="1" applyBorder="1" applyAlignment="1">
      <alignment horizontal="center" vertical="center"/>
    </xf>
    <xf numFmtId="0" fontId="15" fillId="0" borderId="6" xfId="2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15" fillId="0" borderId="15" xfId="2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center" vertical="center"/>
    </xf>
    <xf numFmtId="0" fontId="15" fillId="0" borderId="8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5" fillId="0" borderId="14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Цены биржа №№ 3,4" xfId="2"/>
    <cellStyle name="Финансовый" xfId="1" builtinId="3"/>
  </cellStyles>
  <dxfs count="0"/>
  <tableStyles count="0" defaultTableStyle="TableStyleMedium2" defaultPivotStyle="PivotStyleLight16"/>
  <colors>
    <mruColors>
      <color rgb="FF0000FF"/>
      <color rgb="FF00B05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6"/>
  <sheetViews>
    <sheetView topLeftCell="A7" zoomScaleNormal="100" workbookViewId="0">
      <selection activeCell="E18" sqref="E18"/>
    </sheetView>
  </sheetViews>
  <sheetFormatPr defaultColWidth="9.109375" defaultRowHeight="15.6" x14ac:dyDescent="0.3"/>
  <cols>
    <col min="1" max="1" width="12.44140625" style="3" customWidth="1"/>
    <col min="2" max="2" width="16" style="3" customWidth="1"/>
    <col min="3" max="3" width="19.77734375" style="16" customWidth="1"/>
    <col min="4" max="4" width="21.77734375" style="16" customWidth="1"/>
    <col min="5" max="5" width="16" style="17" customWidth="1"/>
    <col min="6" max="6" width="17.88671875" style="2" customWidth="1"/>
    <col min="7" max="7" width="17.6640625" style="3" customWidth="1"/>
    <col min="8" max="8" width="21.6640625" style="3" customWidth="1"/>
    <col min="9" max="16384" width="9.109375" style="3"/>
  </cols>
  <sheetData>
    <row r="1" spans="1:7" hidden="1" x14ac:dyDescent="0.3">
      <c r="A1" s="1"/>
      <c r="B1" s="1"/>
      <c r="C1" s="1"/>
      <c r="D1" s="49" t="s">
        <v>0</v>
      </c>
      <c r="E1" s="49"/>
      <c r="F1" s="49"/>
      <c r="G1" s="49"/>
    </row>
    <row r="2" spans="1:7" hidden="1" x14ac:dyDescent="0.3">
      <c r="A2" s="1"/>
      <c r="C2" s="49" t="s">
        <v>19</v>
      </c>
      <c r="D2" s="49"/>
      <c r="E2" s="49"/>
      <c r="F2" s="49"/>
      <c r="G2" s="49"/>
    </row>
    <row r="3" spans="1:7" hidden="1" x14ac:dyDescent="0.3">
      <c r="A3" s="1"/>
      <c r="B3" s="1"/>
      <c r="C3" s="1"/>
      <c r="E3" s="1"/>
      <c r="G3" s="1" t="s">
        <v>1</v>
      </c>
    </row>
    <row r="4" spans="1:7" hidden="1" x14ac:dyDescent="0.3">
      <c r="A4" s="1"/>
      <c r="B4" s="1"/>
      <c r="C4" s="1"/>
      <c r="D4" s="4"/>
      <c r="E4" s="5"/>
      <c r="F4" s="6"/>
    </row>
    <row r="5" spans="1:7" hidden="1" x14ac:dyDescent="0.3">
      <c r="A5" s="1"/>
      <c r="B5" s="1"/>
      <c r="C5" s="1"/>
      <c r="D5" s="4"/>
      <c r="E5" s="5"/>
      <c r="F5" s="6"/>
    </row>
    <row r="6" spans="1:7" hidden="1" x14ac:dyDescent="0.3">
      <c r="A6" s="1"/>
      <c r="B6" s="1"/>
      <c r="C6" s="1"/>
      <c r="D6" s="4"/>
      <c r="E6" s="5"/>
      <c r="F6" s="6"/>
    </row>
    <row r="7" spans="1:7" x14ac:dyDescent="0.3">
      <c r="A7" s="1"/>
      <c r="B7" s="1"/>
      <c r="C7" s="1"/>
      <c r="D7" s="4"/>
      <c r="E7" s="5"/>
      <c r="F7" s="6"/>
    </row>
    <row r="8" spans="1:7" ht="28.8" customHeight="1" x14ac:dyDescent="0.3">
      <c r="A8" s="50" t="s">
        <v>26</v>
      </c>
      <c r="B8" s="50"/>
      <c r="C8" s="50"/>
      <c r="D8" s="50"/>
      <c r="E8" s="50"/>
      <c r="F8" s="50"/>
      <c r="G8" s="50"/>
    </row>
    <row r="9" spans="1:7" ht="15.75" customHeight="1" x14ac:dyDescent="0.3">
      <c r="A9" s="51" t="s">
        <v>2</v>
      </c>
      <c r="B9" s="51"/>
      <c r="C9" s="51"/>
      <c r="D9" s="51"/>
      <c r="E9" s="51"/>
      <c r="F9" s="51"/>
      <c r="G9" s="51"/>
    </row>
    <row r="10" spans="1:7" ht="15.75" customHeight="1" x14ac:dyDescent="0.3">
      <c r="A10" s="52" t="s">
        <v>20</v>
      </c>
      <c r="B10" s="52"/>
      <c r="C10" s="52"/>
      <c r="D10" s="52"/>
      <c r="E10" s="52"/>
      <c r="F10" s="52"/>
      <c r="G10" s="52"/>
    </row>
    <row r="11" spans="1:7" ht="15.75" customHeight="1" x14ac:dyDescent="0.3">
      <c r="A11" s="18"/>
      <c r="B11" s="18"/>
      <c r="C11" s="18"/>
      <c r="D11" s="18"/>
      <c r="E11" s="18"/>
      <c r="F11" s="18"/>
      <c r="G11" s="18"/>
    </row>
    <row r="12" spans="1:7" thickBot="1" x14ac:dyDescent="0.3">
      <c r="A12" s="7" t="s">
        <v>24</v>
      </c>
      <c r="B12" s="7"/>
      <c r="C12" s="8"/>
      <c r="D12" s="8"/>
      <c r="E12" s="9"/>
      <c r="F12" s="10"/>
    </row>
    <row r="13" spans="1:7" ht="24.45" customHeight="1" x14ac:dyDescent="0.25">
      <c r="A13" s="71" t="s">
        <v>3</v>
      </c>
      <c r="B13" s="72" t="s">
        <v>4</v>
      </c>
      <c r="C13" s="73" t="s">
        <v>5</v>
      </c>
      <c r="D13" s="76" t="s">
        <v>6</v>
      </c>
      <c r="E13" s="82" t="s">
        <v>7</v>
      </c>
      <c r="F13" s="53" t="s">
        <v>8</v>
      </c>
      <c r="G13" s="56" t="s">
        <v>18</v>
      </c>
    </row>
    <row r="14" spans="1:7" ht="20.399999999999999" customHeight="1" x14ac:dyDescent="0.25">
      <c r="A14" s="63"/>
      <c r="B14" s="62"/>
      <c r="C14" s="74"/>
      <c r="D14" s="77"/>
      <c r="E14" s="83"/>
      <c r="F14" s="54"/>
      <c r="G14" s="57"/>
    </row>
    <row r="15" spans="1:7" ht="30" customHeight="1" x14ac:dyDescent="0.25">
      <c r="A15" s="63"/>
      <c r="B15" s="62"/>
      <c r="C15" s="74"/>
      <c r="D15" s="77"/>
      <c r="E15" s="83"/>
      <c r="F15" s="54"/>
      <c r="G15" s="57"/>
    </row>
    <row r="16" spans="1:7" ht="25.8" customHeight="1" thickBot="1" x14ac:dyDescent="0.3">
      <c r="A16" s="64"/>
      <c r="B16" s="70"/>
      <c r="C16" s="75"/>
      <c r="D16" s="78"/>
      <c r="E16" s="84"/>
      <c r="F16" s="55"/>
      <c r="G16" s="58"/>
    </row>
    <row r="17" spans="1:7" ht="15.75" customHeight="1" x14ac:dyDescent="0.3">
      <c r="A17" s="59" t="s">
        <v>11</v>
      </c>
      <c r="B17" s="62" t="s">
        <v>9</v>
      </c>
      <c r="C17" s="65" t="s">
        <v>12</v>
      </c>
      <c r="D17" s="19" t="s">
        <v>15</v>
      </c>
      <c r="E17" s="20">
        <v>97.53</v>
      </c>
      <c r="F17" s="21">
        <f>E17</f>
        <v>97.53</v>
      </c>
      <c r="G17" s="22">
        <f t="shared" ref="G17:G35" si="0">F17*1.2</f>
        <v>117.036</v>
      </c>
    </row>
    <row r="18" spans="1:7" ht="15.75" customHeight="1" x14ac:dyDescent="0.3">
      <c r="A18" s="60"/>
      <c r="B18" s="62"/>
      <c r="C18" s="65"/>
      <c r="D18" s="19" t="s">
        <v>16</v>
      </c>
      <c r="E18" s="20">
        <v>83.47</v>
      </c>
      <c r="F18" s="21">
        <f t="shared" ref="F18:F35" si="1">E18</f>
        <v>83.47</v>
      </c>
      <c r="G18" s="22">
        <f t="shared" si="0"/>
        <v>100.164</v>
      </c>
    </row>
    <row r="19" spans="1:7" ht="15.75" customHeight="1" x14ac:dyDescent="0.3">
      <c r="A19" s="60"/>
      <c r="B19" s="62"/>
      <c r="C19" s="66"/>
      <c r="D19" s="23" t="s">
        <v>17</v>
      </c>
      <c r="E19" s="24">
        <v>45.99</v>
      </c>
      <c r="F19" s="25">
        <f t="shared" si="1"/>
        <v>45.99</v>
      </c>
      <c r="G19" s="26">
        <f t="shared" si="0"/>
        <v>55.188000000000002</v>
      </c>
    </row>
    <row r="20" spans="1:7" ht="15" hidden="1" customHeight="1" x14ac:dyDescent="0.3">
      <c r="A20" s="60"/>
      <c r="B20" s="62"/>
      <c r="C20" s="67" t="s">
        <v>13</v>
      </c>
      <c r="D20" s="27" t="s">
        <v>14</v>
      </c>
      <c r="E20" s="28"/>
      <c r="F20" s="29">
        <f t="shared" si="1"/>
        <v>0</v>
      </c>
      <c r="G20" s="30">
        <f t="shared" si="0"/>
        <v>0</v>
      </c>
    </row>
    <row r="21" spans="1:7" ht="15" customHeight="1" x14ac:dyDescent="0.3">
      <c r="A21" s="60"/>
      <c r="B21" s="62"/>
      <c r="C21" s="68"/>
      <c r="D21" s="19" t="s">
        <v>15</v>
      </c>
      <c r="E21" s="31">
        <v>200.53</v>
      </c>
      <c r="F21" s="32">
        <f t="shared" si="1"/>
        <v>200.53</v>
      </c>
      <c r="G21" s="22">
        <f t="shared" si="0"/>
        <v>240.636</v>
      </c>
    </row>
    <row r="22" spans="1:7" ht="15" customHeight="1" x14ac:dyDescent="0.3">
      <c r="A22" s="60"/>
      <c r="B22" s="62"/>
      <c r="C22" s="68"/>
      <c r="D22" s="19" t="s">
        <v>16</v>
      </c>
      <c r="E22" s="31">
        <v>167.95</v>
      </c>
      <c r="F22" s="32">
        <f t="shared" si="1"/>
        <v>167.95</v>
      </c>
      <c r="G22" s="22">
        <f t="shared" si="0"/>
        <v>201.54</v>
      </c>
    </row>
    <row r="23" spans="1:7" ht="15" customHeight="1" x14ac:dyDescent="0.3">
      <c r="A23" s="60"/>
      <c r="B23" s="62"/>
      <c r="C23" s="68"/>
      <c r="D23" s="23" t="s">
        <v>17</v>
      </c>
      <c r="E23" s="31">
        <v>128.61000000000001</v>
      </c>
      <c r="F23" s="32">
        <f t="shared" si="1"/>
        <v>128.61000000000001</v>
      </c>
      <c r="G23" s="26">
        <f t="shared" si="0"/>
        <v>154.33200000000002</v>
      </c>
    </row>
    <row r="24" spans="1:7" ht="15" hidden="1" customHeight="1" x14ac:dyDescent="0.3">
      <c r="A24" s="60"/>
      <c r="B24" s="63"/>
      <c r="C24" s="67" t="s">
        <v>22</v>
      </c>
      <c r="D24" s="19" t="s">
        <v>14</v>
      </c>
      <c r="E24" s="28"/>
      <c r="F24" s="29">
        <f t="shared" si="1"/>
        <v>0</v>
      </c>
      <c r="G24" s="22">
        <f t="shared" si="0"/>
        <v>0</v>
      </c>
    </row>
    <row r="25" spans="1:7" ht="15" customHeight="1" x14ac:dyDescent="0.3">
      <c r="A25" s="60"/>
      <c r="B25" s="63"/>
      <c r="C25" s="68"/>
      <c r="D25" s="19" t="s">
        <v>15</v>
      </c>
      <c r="E25" s="31">
        <v>248.84</v>
      </c>
      <c r="F25" s="32">
        <f t="shared" si="1"/>
        <v>248.84</v>
      </c>
      <c r="G25" s="22">
        <f t="shared" si="0"/>
        <v>298.608</v>
      </c>
    </row>
    <row r="26" spans="1:7" ht="15" customHeight="1" x14ac:dyDescent="0.3">
      <c r="A26" s="60"/>
      <c r="B26" s="63"/>
      <c r="C26" s="68"/>
      <c r="D26" s="19" t="s">
        <v>16</v>
      </c>
      <c r="E26" s="31">
        <v>207.85</v>
      </c>
      <c r="F26" s="32">
        <f t="shared" si="1"/>
        <v>207.85</v>
      </c>
      <c r="G26" s="22">
        <f t="shared" si="0"/>
        <v>249.42</v>
      </c>
    </row>
    <row r="27" spans="1:7" ht="15" customHeight="1" thickBot="1" x14ac:dyDescent="0.35">
      <c r="A27" s="60"/>
      <c r="B27" s="64"/>
      <c r="C27" s="69"/>
      <c r="D27" s="33" t="s">
        <v>17</v>
      </c>
      <c r="E27" s="34">
        <v>155.82</v>
      </c>
      <c r="F27" s="35">
        <f t="shared" si="1"/>
        <v>155.82</v>
      </c>
      <c r="G27" s="36">
        <f t="shared" si="0"/>
        <v>186.98399999999998</v>
      </c>
    </row>
    <row r="28" spans="1:7" ht="15" customHeight="1" x14ac:dyDescent="0.3">
      <c r="A28" s="60"/>
      <c r="B28" s="48"/>
      <c r="C28" s="47"/>
      <c r="D28" s="19" t="s">
        <v>25</v>
      </c>
      <c r="E28" s="31">
        <v>47.01</v>
      </c>
      <c r="F28" s="32">
        <f t="shared" si="1"/>
        <v>47.01</v>
      </c>
      <c r="G28" s="22">
        <f t="shared" si="0"/>
        <v>56.411999999999999</v>
      </c>
    </row>
    <row r="29" spans="1:7" ht="15" customHeight="1" x14ac:dyDescent="0.3">
      <c r="A29" s="60"/>
      <c r="B29" s="62" t="s">
        <v>10</v>
      </c>
      <c r="C29" s="41" t="s">
        <v>12</v>
      </c>
      <c r="D29" s="23" t="s">
        <v>17</v>
      </c>
      <c r="E29" s="37">
        <v>34.590000000000003</v>
      </c>
      <c r="F29" s="38">
        <f t="shared" si="1"/>
        <v>34.590000000000003</v>
      </c>
      <c r="G29" s="26">
        <f t="shared" si="0"/>
        <v>41.508000000000003</v>
      </c>
    </row>
    <row r="30" spans="1:7" ht="15" customHeight="1" x14ac:dyDescent="0.3">
      <c r="A30" s="60"/>
      <c r="B30" s="62"/>
      <c r="C30" s="68" t="s">
        <v>13</v>
      </c>
      <c r="D30" s="27" t="s">
        <v>15</v>
      </c>
      <c r="E30" s="28">
        <v>203.11</v>
      </c>
      <c r="F30" s="29">
        <f t="shared" si="1"/>
        <v>203.11</v>
      </c>
      <c r="G30" s="30">
        <f t="shared" si="0"/>
        <v>243.732</v>
      </c>
    </row>
    <row r="31" spans="1:7" ht="15" customHeight="1" x14ac:dyDescent="0.3">
      <c r="A31" s="60"/>
      <c r="B31" s="62"/>
      <c r="C31" s="68"/>
      <c r="D31" s="19" t="s">
        <v>16</v>
      </c>
      <c r="E31" s="31">
        <v>184.13</v>
      </c>
      <c r="F31" s="32">
        <f t="shared" si="1"/>
        <v>184.13</v>
      </c>
      <c r="G31" s="22">
        <f t="shared" si="0"/>
        <v>220.95599999999999</v>
      </c>
    </row>
    <row r="32" spans="1:7" ht="15" customHeight="1" x14ac:dyDescent="0.3">
      <c r="A32" s="60"/>
      <c r="B32" s="62"/>
      <c r="C32" s="68"/>
      <c r="D32" s="23" t="s">
        <v>17</v>
      </c>
      <c r="E32" s="37">
        <v>137.49</v>
      </c>
      <c r="F32" s="38">
        <f t="shared" si="1"/>
        <v>137.49</v>
      </c>
      <c r="G32" s="26">
        <f t="shared" si="0"/>
        <v>164.988</v>
      </c>
    </row>
    <row r="33" spans="1:7" ht="15" customHeight="1" x14ac:dyDescent="0.3">
      <c r="A33" s="60"/>
      <c r="B33" s="62"/>
      <c r="C33" s="79" t="s">
        <v>23</v>
      </c>
      <c r="D33" s="19" t="s">
        <v>15</v>
      </c>
      <c r="E33" s="31">
        <v>256.11</v>
      </c>
      <c r="F33" s="32">
        <f t="shared" si="1"/>
        <v>256.11</v>
      </c>
      <c r="G33" s="22">
        <f t="shared" si="0"/>
        <v>307.33199999999999</v>
      </c>
    </row>
    <row r="34" spans="1:7" ht="15" customHeight="1" x14ac:dyDescent="0.3">
      <c r="A34" s="60"/>
      <c r="B34" s="62"/>
      <c r="C34" s="80"/>
      <c r="D34" s="19" t="s">
        <v>16</v>
      </c>
      <c r="E34" s="31">
        <v>212.79</v>
      </c>
      <c r="F34" s="32">
        <f t="shared" si="1"/>
        <v>212.79</v>
      </c>
      <c r="G34" s="22">
        <f t="shared" si="0"/>
        <v>255.34799999999998</v>
      </c>
    </row>
    <row r="35" spans="1:7" ht="15" customHeight="1" thickBot="1" x14ac:dyDescent="0.35">
      <c r="A35" s="61"/>
      <c r="B35" s="70"/>
      <c r="C35" s="81"/>
      <c r="D35" s="33" t="s">
        <v>17</v>
      </c>
      <c r="E35" s="34">
        <v>159.68</v>
      </c>
      <c r="F35" s="35">
        <f t="shared" si="1"/>
        <v>159.68</v>
      </c>
      <c r="G35" s="36">
        <f t="shared" si="0"/>
        <v>191.61600000000001</v>
      </c>
    </row>
    <row r="36" spans="1:7" ht="15" customHeight="1" x14ac:dyDescent="0.25">
      <c r="A36" s="11"/>
      <c r="B36" s="12"/>
      <c r="C36" s="13"/>
      <c r="D36" s="12"/>
      <c r="E36" s="14"/>
      <c r="F36" s="15"/>
    </row>
  </sheetData>
  <mergeCells count="20">
    <mergeCell ref="F13:F16"/>
    <mergeCell ref="G13:G16"/>
    <mergeCell ref="A17:A35"/>
    <mergeCell ref="B17:B27"/>
    <mergeCell ref="C17:C19"/>
    <mergeCell ref="C20:C23"/>
    <mergeCell ref="C24:C27"/>
    <mergeCell ref="B29:B35"/>
    <mergeCell ref="A13:A16"/>
    <mergeCell ref="B13:B16"/>
    <mergeCell ref="C13:C16"/>
    <mergeCell ref="D13:D16"/>
    <mergeCell ref="C30:C32"/>
    <mergeCell ref="C33:C35"/>
    <mergeCell ref="E13:E16"/>
    <mergeCell ref="D1:G1"/>
    <mergeCell ref="C2:G2"/>
    <mergeCell ref="A8:G8"/>
    <mergeCell ref="A9:G9"/>
    <mergeCell ref="A10:G10"/>
  </mergeCells>
  <pageMargins left="0.86614173228346458" right="0.19685039370078741" top="0.78740157480314965" bottom="0.39370078740157483" header="0" footer="0.23622047244094491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4"/>
  <sheetViews>
    <sheetView tabSelected="1" topLeftCell="A7" zoomScaleNormal="100" workbookViewId="0">
      <selection activeCell="E27" sqref="E27"/>
    </sheetView>
  </sheetViews>
  <sheetFormatPr defaultColWidth="9.109375" defaultRowHeight="15.6" x14ac:dyDescent="0.3"/>
  <cols>
    <col min="1" max="1" width="12.44140625" style="3" customWidth="1"/>
    <col min="2" max="2" width="17.109375" style="3" customWidth="1"/>
    <col min="3" max="3" width="21.21875" style="16" customWidth="1"/>
    <col min="4" max="4" width="21" style="16" customWidth="1"/>
    <col min="5" max="5" width="14.33203125" style="17" customWidth="1"/>
    <col min="6" max="6" width="13.77734375" style="17" customWidth="1"/>
    <col min="7" max="7" width="18.5546875" style="2" customWidth="1"/>
    <col min="8" max="8" width="19.88671875" style="3" customWidth="1"/>
    <col min="9" max="16384" width="9.109375" style="3"/>
  </cols>
  <sheetData>
    <row r="1" spans="1:8" ht="15.6" hidden="1" customHeight="1" x14ac:dyDescent="0.3">
      <c r="A1" s="1"/>
      <c r="B1" s="1"/>
      <c r="C1" s="1"/>
      <c r="D1" s="49" t="s">
        <v>0</v>
      </c>
      <c r="E1" s="49"/>
      <c r="F1" s="49"/>
      <c r="G1" s="49"/>
      <c r="H1" s="49"/>
    </row>
    <row r="2" spans="1:8" ht="15.6" hidden="1" customHeight="1" x14ac:dyDescent="0.3">
      <c r="A2" s="1"/>
      <c r="C2" s="49" t="s">
        <v>19</v>
      </c>
      <c r="D2" s="49"/>
      <c r="E2" s="49"/>
      <c r="F2" s="49"/>
      <c r="G2" s="49"/>
      <c r="H2" s="49"/>
    </row>
    <row r="3" spans="1:8" hidden="1" x14ac:dyDescent="0.3">
      <c r="A3" s="1"/>
      <c r="B3" s="1"/>
      <c r="C3" s="1"/>
      <c r="E3" s="1"/>
      <c r="F3" s="1"/>
      <c r="H3" s="1" t="s">
        <v>1</v>
      </c>
    </row>
    <row r="4" spans="1:8" hidden="1" x14ac:dyDescent="0.3">
      <c r="A4" s="1"/>
      <c r="B4" s="1"/>
      <c r="C4" s="1"/>
      <c r="D4" s="4"/>
      <c r="E4" s="5"/>
      <c r="F4" s="5"/>
      <c r="G4" s="6"/>
    </row>
    <row r="5" spans="1:8" hidden="1" x14ac:dyDescent="0.3">
      <c r="A5" s="1"/>
      <c r="B5" s="1"/>
      <c r="C5" s="1"/>
      <c r="D5" s="4"/>
      <c r="E5" s="5"/>
      <c r="F5" s="5"/>
      <c r="G5" s="6"/>
    </row>
    <row r="6" spans="1:8" hidden="1" x14ac:dyDescent="0.3">
      <c r="A6" s="1"/>
      <c r="B6" s="1"/>
      <c r="C6" s="1"/>
      <c r="D6" s="4"/>
      <c r="E6" s="5"/>
      <c r="F6" s="5"/>
      <c r="G6" s="6"/>
    </row>
    <row r="7" spans="1:8" x14ac:dyDescent="0.3">
      <c r="A7" s="1"/>
      <c r="B7" s="1"/>
      <c r="C7" s="1"/>
      <c r="D7" s="4"/>
      <c r="E7" s="5"/>
      <c r="F7" s="5"/>
      <c r="G7" s="6"/>
    </row>
    <row r="8" spans="1:8" ht="33.6" customHeight="1" x14ac:dyDescent="0.3">
      <c r="A8" s="50" t="s">
        <v>27</v>
      </c>
      <c r="B8" s="50"/>
      <c r="C8" s="50"/>
      <c r="D8" s="50"/>
      <c r="E8" s="50"/>
      <c r="F8" s="50"/>
      <c r="G8" s="50"/>
      <c r="H8" s="50"/>
    </row>
    <row r="9" spans="1:8" ht="15.75" customHeight="1" x14ac:dyDescent="0.3">
      <c r="A9" s="51" t="s">
        <v>21</v>
      </c>
      <c r="B9" s="51"/>
      <c r="C9" s="51"/>
      <c r="D9" s="51"/>
      <c r="E9" s="51"/>
      <c r="F9" s="51"/>
      <c r="G9" s="51"/>
      <c r="H9" s="51"/>
    </row>
    <row r="10" spans="1:8" ht="15.75" customHeight="1" x14ac:dyDescent="0.3">
      <c r="A10" s="52" t="s">
        <v>20</v>
      </c>
      <c r="B10" s="52"/>
      <c r="C10" s="52"/>
      <c r="D10" s="52"/>
      <c r="E10" s="52"/>
      <c r="F10" s="52"/>
      <c r="G10" s="52"/>
      <c r="H10" s="52"/>
    </row>
    <row r="11" spans="1:8" ht="15.75" customHeight="1" x14ac:dyDescent="0.3">
      <c r="A11" s="18"/>
      <c r="B11" s="18"/>
      <c r="C11" s="18"/>
      <c r="D11" s="18"/>
      <c r="E11" s="18"/>
      <c r="F11" s="18"/>
      <c r="G11" s="18"/>
      <c r="H11" s="18"/>
    </row>
    <row r="12" spans="1:8" thickBot="1" x14ac:dyDescent="0.3">
      <c r="A12" s="7" t="s">
        <v>24</v>
      </c>
      <c r="B12" s="7"/>
      <c r="C12" s="8"/>
      <c r="D12" s="8"/>
      <c r="E12" s="9"/>
      <c r="F12" s="9"/>
      <c r="G12" s="10"/>
    </row>
    <row r="13" spans="1:8" ht="24.45" customHeight="1" x14ac:dyDescent="0.25">
      <c r="A13" s="71" t="s">
        <v>3</v>
      </c>
      <c r="B13" s="72" t="s">
        <v>4</v>
      </c>
      <c r="C13" s="73" t="s">
        <v>5</v>
      </c>
      <c r="D13" s="73" t="s">
        <v>6</v>
      </c>
      <c r="E13" s="87" t="s">
        <v>7</v>
      </c>
      <c r="F13" s="90" t="s">
        <v>8</v>
      </c>
      <c r="G13" s="56" t="s">
        <v>18</v>
      </c>
    </row>
    <row r="14" spans="1:8" ht="13.2" customHeight="1" x14ac:dyDescent="0.25">
      <c r="A14" s="63"/>
      <c r="B14" s="62"/>
      <c r="C14" s="74"/>
      <c r="D14" s="74"/>
      <c r="E14" s="88"/>
      <c r="F14" s="91"/>
      <c r="G14" s="57"/>
    </row>
    <row r="15" spans="1:8" ht="23.4" customHeight="1" x14ac:dyDescent="0.25">
      <c r="A15" s="63"/>
      <c r="B15" s="62"/>
      <c r="C15" s="74"/>
      <c r="D15" s="74"/>
      <c r="E15" s="88"/>
      <c r="F15" s="91"/>
      <c r="G15" s="57"/>
    </row>
    <row r="16" spans="1:8" ht="31.8" customHeight="1" thickBot="1" x14ac:dyDescent="0.3">
      <c r="A16" s="64"/>
      <c r="B16" s="70"/>
      <c r="C16" s="75"/>
      <c r="D16" s="75"/>
      <c r="E16" s="89"/>
      <c r="F16" s="92"/>
      <c r="G16" s="58"/>
    </row>
    <row r="17" spans="1:7" ht="19.8" customHeight="1" x14ac:dyDescent="0.3">
      <c r="A17" s="59" t="s">
        <v>11</v>
      </c>
      <c r="B17" s="72" t="s">
        <v>9</v>
      </c>
      <c r="C17" s="42" t="s">
        <v>12</v>
      </c>
      <c r="D17" s="19" t="s">
        <v>16</v>
      </c>
      <c r="E17" s="20">
        <v>83.47</v>
      </c>
      <c r="F17" s="29">
        <f>E17</f>
        <v>83.47</v>
      </c>
      <c r="G17" s="30">
        <f t="shared" ref="G17" si="0">F17*1.2</f>
        <v>100.164</v>
      </c>
    </row>
    <row r="18" spans="1:7" ht="15" hidden="1" customHeight="1" x14ac:dyDescent="0.3">
      <c r="A18" s="60"/>
      <c r="B18" s="62"/>
      <c r="C18" s="67" t="s">
        <v>13</v>
      </c>
      <c r="D18" s="27" t="s">
        <v>14</v>
      </c>
      <c r="E18" s="39"/>
      <c r="F18" s="29">
        <f>E18</f>
        <v>0</v>
      </c>
      <c r="G18" s="30">
        <f t="shared" ref="G18:G26" si="1">F18*1.2</f>
        <v>0</v>
      </c>
    </row>
    <row r="19" spans="1:7" ht="15" customHeight="1" x14ac:dyDescent="0.3">
      <c r="A19" s="60"/>
      <c r="B19" s="62"/>
      <c r="C19" s="68"/>
      <c r="D19" s="19" t="s">
        <v>15</v>
      </c>
      <c r="E19" s="20">
        <v>182.23</v>
      </c>
      <c r="F19" s="32">
        <f t="shared" ref="F19:F32" si="2">E19</f>
        <v>182.23</v>
      </c>
      <c r="G19" s="22">
        <f t="shared" si="1"/>
        <v>218.67599999999999</v>
      </c>
    </row>
    <row r="20" spans="1:7" ht="15" customHeight="1" x14ac:dyDescent="0.3">
      <c r="A20" s="60"/>
      <c r="B20" s="62"/>
      <c r="C20" s="68"/>
      <c r="D20" s="19" t="s">
        <v>16</v>
      </c>
      <c r="E20" s="20">
        <v>165.82</v>
      </c>
      <c r="F20" s="32">
        <f>E20</f>
        <v>165.82</v>
      </c>
      <c r="G20" s="22">
        <f t="shared" si="1"/>
        <v>198.98399999999998</v>
      </c>
    </row>
    <row r="21" spans="1:7" ht="15" customHeight="1" x14ac:dyDescent="0.3">
      <c r="A21" s="60"/>
      <c r="B21" s="62"/>
      <c r="C21" s="68"/>
      <c r="D21" s="23" t="s">
        <v>17</v>
      </c>
      <c r="E21" s="20">
        <v>137.85</v>
      </c>
      <c r="F21" s="32">
        <f t="shared" si="2"/>
        <v>137.85</v>
      </c>
      <c r="G21" s="26">
        <f t="shared" si="1"/>
        <v>165.42</v>
      </c>
    </row>
    <row r="22" spans="1:7" ht="15" hidden="1" customHeight="1" x14ac:dyDescent="0.3">
      <c r="A22" s="60"/>
      <c r="B22" s="62"/>
      <c r="C22" s="67" t="s">
        <v>22</v>
      </c>
      <c r="D22" s="19" t="s">
        <v>14</v>
      </c>
      <c r="E22" s="39"/>
      <c r="F22" s="29">
        <f t="shared" si="2"/>
        <v>0</v>
      </c>
      <c r="G22" s="22">
        <f t="shared" si="1"/>
        <v>0</v>
      </c>
    </row>
    <row r="23" spans="1:7" ht="15" customHeight="1" x14ac:dyDescent="0.3">
      <c r="A23" s="60"/>
      <c r="B23" s="62"/>
      <c r="C23" s="68"/>
      <c r="D23" s="19" t="s">
        <v>15</v>
      </c>
      <c r="E23" s="20">
        <v>235.09</v>
      </c>
      <c r="F23" s="32">
        <f t="shared" si="2"/>
        <v>235.09</v>
      </c>
      <c r="G23" s="22">
        <f t="shared" si="1"/>
        <v>282.108</v>
      </c>
    </row>
    <row r="24" spans="1:7" ht="15" customHeight="1" x14ac:dyDescent="0.3">
      <c r="A24" s="60"/>
      <c r="B24" s="62"/>
      <c r="C24" s="68"/>
      <c r="D24" s="19" t="s">
        <v>16</v>
      </c>
      <c r="E24" s="20">
        <v>203.25</v>
      </c>
      <c r="F24" s="32">
        <f t="shared" si="2"/>
        <v>203.25</v>
      </c>
      <c r="G24" s="22">
        <f t="shared" si="1"/>
        <v>243.89999999999998</v>
      </c>
    </row>
    <row r="25" spans="1:7" ht="15" customHeight="1" thickBot="1" x14ac:dyDescent="0.35">
      <c r="A25" s="60"/>
      <c r="B25" s="70"/>
      <c r="C25" s="69"/>
      <c r="D25" s="33" t="s">
        <v>17</v>
      </c>
      <c r="E25" s="40">
        <v>177.89</v>
      </c>
      <c r="F25" s="35">
        <f t="shared" si="2"/>
        <v>177.89</v>
      </c>
      <c r="G25" s="36">
        <f t="shared" si="1"/>
        <v>213.46799999999999</v>
      </c>
    </row>
    <row r="26" spans="1:7" ht="15" hidden="1" customHeight="1" x14ac:dyDescent="0.3">
      <c r="A26" s="60"/>
      <c r="B26" s="72" t="s">
        <v>10</v>
      </c>
      <c r="C26" s="42" t="s">
        <v>12</v>
      </c>
      <c r="D26" s="43" t="s">
        <v>16</v>
      </c>
      <c r="E26" s="44"/>
      <c r="F26" s="45">
        <f t="shared" si="2"/>
        <v>0</v>
      </c>
      <c r="G26" s="46">
        <f t="shared" si="1"/>
        <v>0</v>
      </c>
    </row>
    <row r="27" spans="1:7" ht="15" customHeight="1" x14ac:dyDescent="0.3">
      <c r="A27" s="60"/>
      <c r="B27" s="62"/>
      <c r="C27" s="79" t="s">
        <v>13</v>
      </c>
      <c r="D27" s="27" t="s">
        <v>15</v>
      </c>
      <c r="E27" s="39">
        <v>198.42</v>
      </c>
      <c r="F27" s="29">
        <f t="shared" si="2"/>
        <v>198.42</v>
      </c>
      <c r="G27" s="30">
        <f t="shared" ref="G27:G32" si="3">F27*1.2</f>
        <v>238.10399999999998</v>
      </c>
    </row>
    <row r="28" spans="1:7" ht="15" customHeight="1" x14ac:dyDescent="0.3">
      <c r="A28" s="60"/>
      <c r="B28" s="62"/>
      <c r="C28" s="80"/>
      <c r="D28" s="19" t="s">
        <v>16</v>
      </c>
      <c r="E28" s="20">
        <v>168.92</v>
      </c>
      <c r="F28" s="32">
        <f t="shared" si="2"/>
        <v>168.92</v>
      </c>
      <c r="G28" s="22">
        <f t="shared" si="3"/>
        <v>202.70399999999998</v>
      </c>
    </row>
    <row r="29" spans="1:7" ht="15" customHeight="1" x14ac:dyDescent="0.3">
      <c r="A29" s="60"/>
      <c r="B29" s="62"/>
      <c r="C29" s="86"/>
      <c r="D29" s="23" t="s">
        <v>17</v>
      </c>
      <c r="E29" s="24">
        <v>144.16999999999999</v>
      </c>
      <c r="F29" s="38">
        <f t="shared" si="2"/>
        <v>144.16999999999999</v>
      </c>
      <c r="G29" s="26">
        <f t="shared" si="3"/>
        <v>173.00399999999999</v>
      </c>
    </row>
    <row r="30" spans="1:7" ht="15" customHeight="1" x14ac:dyDescent="0.3">
      <c r="A30" s="60"/>
      <c r="B30" s="62"/>
      <c r="C30" s="68" t="s">
        <v>23</v>
      </c>
      <c r="D30" s="19" t="s">
        <v>15</v>
      </c>
      <c r="E30" s="20">
        <v>247.19</v>
      </c>
      <c r="F30" s="32">
        <f t="shared" si="2"/>
        <v>247.19</v>
      </c>
      <c r="G30" s="22">
        <f t="shared" si="3"/>
        <v>296.62799999999999</v>
      </c>
    </row>
    <row r="31" spans="1:7" ht="15" customHeight="1" x14ac:dyDescent="0.3">
      <c r="A31" s="60"/>
      <c r="B31" s="62"/>
      <c r="C31" s="68"/>
      <c r="D31" s="19" t="s">
        <v>16</v>
      </c>
      <c r="E31" s="20">
        <v>206.13</v>
      </c>
      <c r="F31" s="32">
        <f t="shared" si="2"/>
        <v>206.13</v>
      </c>
      <c r="G31" s="22">
        <f t="shared" si="3"/>
        <v>247.35599999999999</v>
      </c>
    </row>
    <row r="32" spans="1:7" ht="15" customHeight="1" thickBot="1" x14ac:dyDescent="0.35">
      <c r="A32" s="61"/>
      <c r="B32" s="70"/>
      <c r="C32" s="69"/>
      <c r="D32" s="33" t="s">
        <v>17</v>
      </c>
      <c r="E32" s="40">
        <v>176.02</v>
      </c>
      <c r="F32" s="35">
        <f t="shared" si="2"/>
        <v>176.02</v>
      </c>
      <c r="G32" s="36">
        <f t="shared" si="3"/>
        <v>211.22400000000002</v>
      </c>
    </row>
    <row r="33" spans="1:7" ht="15" customHeight="1" x14ac:dyDescent="0.25">
      <c r="A33" s="11"/>
      <c r="B33" s="12"/>
      <c r="C33" s="13"/>
      <c r="D33" s="12"/>
      <c r="E33" s="14"/>
      <c r="F33" s="14"/>
      <c r="G33" s="15"/>
    </row>
    <row r="34" spans="1:7" x14ac:dyDescent="0.3">
      <c r="A34" s="85"/>
      <c r="B34" s="85"/>
      <c r="C34" s="85"/>
      <c r="D34" s="85"/>
    </row>
  </sheetData>
  <mergeCells count="20">
    <mergeCell ref="D1:H1"/>
    <mergeCell ref="D13:D16"/>
    <mergeCell ref="C2:H2"/>
    <mergeCell ref="A13:A16"/>
    <mergeCell ref="B13:B16"/>
    <mergeCell ref="C13:C16"/>
    <mergeCell ref="E13:E16"/>
    <mergeCell ref="A8:H8"/>
    <mergeCell ref="A9:H9"/>
    <mergeCell ref="A10:H10"/>
    <mergeCell ref="F13:F16"/>
    <mergeCell ref="G13:G16"/>
    <mergeCell ref="A34:D34"/>
    <mergeCell ref="C18:C21"/>
    <mergeCell ref="C22:C25"/>
    <mergeCell ref="C27:C29"/>
    <mergeCell ref="C30:C32"/>
    <mergeCell ref="B26:B32"/>
    <mergeCell ref="B17:B25"/>
    <mergeCell ref="A17:A32"/>
  </mergeCells>
  <pageMargins left="0.6692913385826772" right="0.39370078740157483" top="0.98425196850393704" bottom="0.39370078740157483" header="0" footer="0.23622047244094491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Без вывозки</vt:lpstr>
      <vt:lpstr>С вывозкой</vt:lpstr>
      <vt:lpstr>'Без вывозки'!Область_печати</vt:lpstr>
      <vt:lpstr>'С вывозкой'!Область_печати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Ольга Александровна</cp:lastModifiedBy>
  <cp:lastPrinted>2021-03-09T09:48:14Z</cp:lastPrinted>
  <dcterms:created xsi:type="dcterms:W3CDTF">2020-01-03T09:31:07Z</dcterms:created>
  <dcterms:modified xsi:type="dcterms:W3CDTF">2021-04-01T09:17:23Z</dcterms:modified>
</cp:coreProperties>
</file>